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B\ОБЩАЯ(документы)\ПОДОРОЖАНИЯ\Подорожание с 2021-10-25\"/>
    </mc:Choice>
  </mc:AlternateContent>
  <bookViews>
    <workbookView xWindow="120" yWindow="630" windowWidth="15675" windowHeight="8940"/>
  </bookViews>
  <sheets>
    <sheet name="Прайс" sheetId="2" r:id="rId1"/>
    <sheet name="Бочки" sheetId="4" r:id="rId2"/>
  </sheets>
  <calcPr calcId="162913"/>
</workbook>
</file>

<file path=xl/calcChain.xml><?xml version="1.0" encoding="utf-8"?>
<calcChain xmlns="http://schemas.openxmlformats.org/spreadsheetml/2006/main">
  <c r="E80" i="2" l="1"/>
  <c r="E79" i="2"/>
  <c r="E78" i="2"/>
  <c r="E77" i="2"/>
  <c r="B5" i="4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<sst xmlns="http://schemas.openxmlformats.org/spreadsheetml/2006/main" count="326" uniqueCount="197">
  <si>
    <t xml:space="preserve">      </t>
  </si>
  <si>
    <t>Растворители:</t>
  </si>
  <si>
    <t>Упаковка</t>
  </si>
  <si>
    <t xml:space="preserve">Цена в рублях </t>
  </si>
  <si>
    <t>Мелкий опт</t>
  </si>
  <si>
    <t>Опт</t>
  </si>
  <si>
    <t>от 20т.р.</t>
  </si>
  <si>
    <t>24 шт., гофрокороб</t>
  </si>
  <si>
    <t>30 шт., гофрокороб</t>
  </si>
  <si>
    <t>20 шт., гофрокороб</t>
  </si>
  <si>
    <t xml:space="preserve">                                             </t>
  </si>
  <si>
    <t>* Полиэтиленовая канистра  5 л, 10 л  - евростандарт,  штабелирование   до 2-х метров.</t>
  </si>
  <si>
    <t>*Доставка по Москве и ближайшему Подмосковью при оптовой закупке - бесплатно</t>
  </si>
  <si>
    <t>0,5 л тех.флакон</t>
  </si>
  <si>
    <t>1,0 л  пэт.бутылка</t>
  </si>
  <si>
    <t xml:space="preserve">   Ацетон
   ГОСТ 2768-84                                                </t>
  </si>
  <si>
    <t xml:space="preserve">   646
   ГОСТ 18188-72</t>
  </si>
  <si>
    <t xml:space="preserve">   647
   ГОСТ 18188-72                                             </t>
  </si>
  <si>
    <t xml:space="preserve">   Уайт – спирит
   ГОСТ 3134-78                              </t>
  </si>
  <si>
    <t xml:space="preserve">   Керосин
   ГОСТ 10227-86                                           </t>
  </si>
  <si>
    <t xml:space="preserve">   Сольвент
   ГОСТ 10214-78                                        </t>
  </si>
  <si>
    <t xml:space="preserve">   Обезжириватель
   ТУ 2319-002-50189913-04                                          </t>
  </si>
  <si>
    <t xml:space="preserve">Изм. </t>
  </si>
  <si>
    <t>0,5 л пэт.бутылка</t>
  </si>
  <si>
    <t>Тел./факс (495) 992-69-50</t>
  </si>
  <si>
    <t>Наименов для сверки</t>
  </si>
  <si>
    <t>Ацетон (0,5 л)</t>
  </si>
  <si>
    <t>Ацетон (0,5 л) пэт.бутылка</t>
  </si>
  <si>
    <t>Ацетон   (1 л)</t>
  </si>
  <si>
    <t>Ацетон (5 л)</t>
  </si>
  <si>
    <t>Ацетон (10 л)</t>
  </si>
  <si>
    <t>2К-Акрил (0,5 л)</t>
  </si>
  <si>
    <t>2К-Акрил (0,5 л) пластик</t>
  </si>
  <si>
    <t>2К-Акрил (1л)</t>
  </si>
  <si>
    <t>2К-Акрил (5 л)</t>
  </si>
  <si>
    <t>2К-Акрил (10 л)</t>
  </si>
  <si>
    <t>Растворитель 646 (0,5)</t>
  </si>
  <si>
    <t>Растворитель 646 (0,5) пэт.бутылка</t>
  </si>
  <si>
    <t>Растворитель 646 (1 л)</t>
  </si>
  <si>
    <t>Растворитель 646 (5 л)</t>
  </si>
  <si>
    <t>Растворитель 646(10 л)</t>
  </si>
  <si>
    <t>Растворитель 647 (0,5 л)</t>
  </si>
  <si>
    <t>Растворитель 647 (0,5) пэт.бутылка</t>
  </si>
  <si>
    <t>Растворитель 647 (1 л)</t>
  </si>
  <si>
    <t>Растворитель 647 (5 л)</t>
  </si>
  <si>
    <t>Растворитель 647(10 л)</t>
  </si>
  <si>
    <t>Растворитель 649 (0,5 л)</t>
  </si>
  <si>
    <t>Растворитель 649 (0,5) пэт.бутылка</t>
  </si>
  <si>
    <t>Растворитель 649 (1 л)</t>
  </si>
  <si>
    <t>Растворитель 649 (5 л)</t>
  </si>
  <si>
    <t>Растворитель 649(10 л)</t>
  </si>
  <si>
    <t>Растворитель 650 (0,5 л)</t>
  </si>
  <si>
    <t>Растворитель 650 (0,5) пэт.бутылка</t>
  </si>
  <si>
    <t>Растворитель 650 (1 л)</t>
  </si>
  <si>
    <t>Растворитель 650 (5 л)</t>
  </si>
  <si>
    <t>Растворитель 650(10 л)</t>
  </si>
  <si>
    <t>Уайт-спирит (0,5 л)</t>
  </si>
  <si>
    <t>Уайт-спирит (0,5) пэт.бутылка</t>
  </si>
  <si>
    <t>Уайт-спирит (1 л)</t>
  </si>
  <si>
    <t>Уайт-спирит (5 л)</t>
  </si>
  <si>
    <t>Уайт-спирит(10 л)</t>
  </si>
  <si>
    <t>Керосин (0,5 л)</t>
  </si>
  <si>
    <t>Керосин (0,5 л) пэт.бутылка</t>
  </si>
  <si>
    <t>Керосин (1 л)</t>
  </si>
  <si>
    <t>Керосин (5 л)</t>
  </si>
  <si>
    <t>Керосин (10 л)</t>
  </si>
  <si>
    <t>Сольвент (0,5 л)</t>
  </si>
  <si>
    <t>Сольвент (0,5) пэт.бутылка</t>
  </si>
  <si>
    <t>Сольвент (1 л)</t>
  </si>
  <si>
    <t>Сольвент (5 л)</t>
  </si>
  <si>
    <t>Сольвент(10 л)</t>
  </si>
  <si>
    <t>Обезжириватель  (0,5 л)</t>
  </si>
  <si>
    <t>Обезжириватель  (0,5 л) пэт.бутылка</t>
  </si>
  <si>
    <t>Обезжириватель  (1 л)</t>
  </si>
  <si>
    <t>Обезжириватель  (5 л)</t>
  </si>
  <si>
    <t>Обезжириватель (10 л)</t>
  </si>
  <si>
    <t>поиск поз</t>
  </si>
  <si>
    <t xml:space="preserve">   2К-Акриловый
   (стандартный) 
   ТУ 2319-001-50189913-09                              </t>
  </si>
  <si>
    <t xml:space="preserve">   650
   ТУ 2319-003-51758336-2007                                          </t>
  </si>
  <si>
    <t>2К-Акрил(бочка 216л)</t>
  </si>
  <si>
    <t>Ацетон (бочка 216л)</t>
  </si>
  <si>
    <t>Бензин галоша (нефрас)(бочка 216л)</t>
  </si>
  <si>
    <t>Обезжириватель(бочка 216 л)</t>
  </si>
  <si>
    <t>Сольвент(бочка 216л)</t>
  </si>
  <si>
    <t>Керосин(бочка 216л)</t>
  </si>
  <si>
    <t>Уайт-спирит(бочка 216л)</t>
  </si>
  <si>
    <t>БОЧКИ</t>
  </si>
  <si>
    <t>БОЧКА 216Л</t>
  </si>
  <si>
    <t>*Цена на бочки фиксированная, общей скидке не подвергается</t>
  </si>
  <si>
    <t>Изм.</t>
  </si>
  <si>
    <r>
      <t>ООО «Велтекс»</t>
    </r>
    <r>
      <rPr>
        <sz val="20"/>
        <rFont val="Times New Roman"/>
        <family val="1"/>
        <charset val="204"/>
      </rPr>
      <t xml:space="preserve">                                                                     </t>
    </r>
  </si>
  <si>
    <t>143591, М.О., Истринский район, д. Лобаново, д. 255</t>
  </si>
  <si>
    <t>www.welltex-ru.ru</t>
  </si>
  <si>
    <t>info@welltex-ru.ru</t>
  </si>
  <si>
    <r>
      <t xml:space="preserve">ООО «Велтекс» </t>
    </r>
    <r>
      <rPr>
        <sz val="20"/>
        <rFont val="Times New Roman"/>
        <family val="1"/>
        <charset val="204"/>
      </rPr>
      <t xml:space="preserve">                                                   </t>
    </r>
  </si>
  <si>
    <t xml:space="preserve">   646
   ТУ 2319-002-62796802-2009</t>
  </si>
  <si>
    <t>Растворитель 646 (0,5)ТУ</t>
  </si>
  <si>
    <t>Растворитель 646 (0,5) пэт.бутылкаТУ</t>
  </si>
  <si>
    <t>Растворитель 646 (1 л)ТУ</t>
  </si>
  <si>
    <t>Растворитель 646 (5 л)ТУ</t>
  </si>
  <si>
    <t>Растворитель 646(10 л)ТУ</t>
  </si>
  <si>
    <t>Штрих-код</t>
  </si>
  <si>
    <t>4670007990176</t>
  </si>
  <si>
    <t>4670007990190</t>
  </si>
  <si>
    <t>4670007990213</t>
  </si>
  <si>
    <t>4670007990237</t>
  </si>
  <si>
    <t>4670007990244</t>
  </si>
  <si>
    <t xml:space="preserve">
4670007990893
</t>
  </si>
  <si>
    <t>4670007990916</t>
  </si>
  <si>
    <t>4670007990930</t>
  </si>
  <si>
    <t>4670007990954</t>
  </si>
  <si>
    <t>4670007990961</t>
  </si>
  <si>
    <t>4670007990251</t>
  </si>
  <si>
    <t>4670007990275</t>
  </si>
  <si>
    <t>4670007990299</t>
  </si>
  <si>
    <t>4670007990312</t>
  </si>
  <si>
    <t>4670007990329</t>
  </si>
  <si>
    <t>4670007990336</t>
  </si>
  <si>
    <t>4670007990350</t>
  </si>
  <si>
    <t>4670007990374</t>
  </si>
  <si>
    <t>4670007990398</t>
  </si>
  <si>
    <t>4670007990404</t>
  </si>
  <si>
    <t>4670007990411</t>
  </si>
  <si>
    <t>4670007990435</t>
  </si>
  <si>
    <t>4670007990459</t>
  </si>
  <si>
    <t>4670007990473</t>
  </si>
  <si>
    <t>4670007990480</t>
  </si>
  <si>
    <t>4670007990015</t>
  </si>
  <si>
    <t>4670007990039</t>
  </si>
  <si>
    <t>4670007990053</t>
  </si>
  <si>
    <t>4670007990077</t>
  </si>
  <si>
    <t>4670007990084</t>
  </si>
  <si>
    <t>4670007990497</t>
  </si>
  <si>
    <t>4670007990510</t>
  </si>
  <si>
    <t>4670007990534</t>
  </si>
  <si>
    <t>4670007990558</t>
  </si>
  <si>
    <t>4670007990565</t>
  </si>
  <si>
    <t>4670007990572</t>
  </si>
  <si>
    <t>4670007990596</t>
  </si>
  <si>
    <t>4670007990619</t>
  </si>
  <si>
    <t>4670007990633</t>
  </si>
  <si>
    <t>4670007990640</t>
  </si>
  <si>
    <t>4670007990817</t>
  </si>
  <si>
    <t>4670007990831</t>
  </si>
  <si>
    <t>4670007990855</t>
  </si>
  <si>
    <t>4670007990879</t>
  </si>
  <si>
    <t>4670007990886</t>
  </si>
  <si>
    <t>4670007990732</t>
  </si>
  <si>
    <t>4670007990756</t>
  </si>
  <si>
    <t>4670007990770</t>
  </si>
  <si>
    <t>4670007990794</t>
  </si>
  <si>
    <t>4670007990800</t>
  </si>
  <si>
    <t>4670007990657</t>
  </si>
  <si>
    <t>4670007990671</t>
  </si>
  <si>
    <t>4670007990695</t>
  </si>
  <si>
    <t>4670007990718</t>
  </si>
  <si>
    <t>4670007990725</t>
  </si>
  <si>
    <t>4670007991210</t>
  </si>
  <si>
    <t>4670007991234</t>
  </si>
  <si>
    <t>4670007991258</t>
  </si>
  <si>
    <t>4670007991272</t>
  </si>
  <si>
    <t>4670007991289</t>
  </si>
  <si>
    <t>4670007990091</t>
  </si>
  <si>
    <t>4670007990114</t>
  </si>
  <si>
    <t>4670007990138</t>
  </si>
  <si>
    <t>4670007990152</t>
  </si>
  <si>
    <t>4670007990169</t>
  </si>
  <si>
    <t>4670007991296</t>
  </si>
  <si>
    <t>4670007991319</t>
  </si>
  <si>
    <t>4670007991340</t>
  </si>
  <si>
    <t>143500, М.О., Истринский район, д. Лобаново, д. 25</t>
  </si>
  <si>
    <t>4670007991357</t>
  </si>
  <si>
    <t>4670007991371</t>
  </si>
  <si>
    <t>4670007991395</t>
  </si>
  <si>
    <t>4670007991401</t>
  </si>
  <si>
    <t xml:space="preserve">  Уайт – спирит
  ГОСТ 3134-78                              </t>
  </si>
  <si>
    <t xml:space="preserve">  Обезжириватель
  ТУ 2319-002-50189913-04                                          </t>
  </si>
  <si>
    <t xml:space="preserve">  Скипидар (сульфатный очищенный) 
  ТУ 13-0281078-36-89                                          </t>
  </si>
  <si>
    <t xml:space="preserve">  646 ГОСТ 18188-72</t>
  </si>
  <si>
    <t xml:space="preserve">  646 ТУ 2319-002-62796802-2009</t>
  </si>
  <si>
    <t xml:space="preserve">  647 ГОСТ 18188-72</t>
  </si>
  <si>
    <t xml:space="preserve">  649 ТУ 2319-003-51758336-2007 </t>
  </si>
  <si>
    <t xml:space="preserve">  650 ТУ 2319-003-51758336-2007 </t>
  </si>
  <si>
    <t xml:space="preserve">  Ацетон
  ГОСТ 2768-84                                                </t>
  </si>
  <si>
    <t xml:space="preserve">  2К-Акриловый
  (стандартный)
  ТУ 2319-001-50189913-04                              </t>
  </si>
  <si>
    <t xml:space="preserve">  Р-12  акриловый
  ГОСТ 7827-74</t>
  </si>
  <si>
    <t xml:space="preserve">  Керосин
  ГОСТ 10227-86                                           </t>
  </si>
  <si>
    <t xml:space="preserve">  Сольвент
  ГОСТ 10214-78                                        </t>
  </si>
  <si>
    <t xml:space="preserve">   Осушитель (Изопропанол)
   Абсолютированный
   ГОСТ 9805-84</t>
  </si>
  <si>
    <t xml:space="preserve">   Скипидар
   (технический)
   ТУ 13-0279856-74-87 </t>
  </si>
  <si>
    <t xml:space="preserve">   Р-12  акриловый</t>
  </si>
  <si>
    <t xml:space="preserve">   ГОСТ 7827-74</t>
  </si>
  <si>
    <t xml:space="preserve">   649
   ТУ 2319-003-51758336-2007                                           </t>
  </si>
  <si>
    <t xml:space="preserve">   Бензин галоша
   Нефрас-с 80/120
   (БР-2)
   ТУ 38.401-67-108-92                                                                                                                          </t>
  </si>
  <si>
    <t xml:space="preserve">  Бензин галоша
  Нефрас-с 80/120
  (БР-2) ТУ 38.401-67-108-92                                                                                                                          </t>
  </si>
  <si>
    <t xml:space="preserve">5,0 л  п/э канистра                                                                           </t>
  </si>
  <si>
    <t xml:space="preserve">10 л  п/э канистра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</si>
</sst>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8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8"/>
      <name val="Times New Roman"/>
      <family val="1"/>
      <charset val="204"/>
    </font>
    <font>
      <b/>
      <sz val="9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FB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49" fontId="0" fillId="0" borderId="0" xfId="0" applyNumberFormat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0" xfId="0" applyFont="1"/>
    <xf numFmtId="49" fontId="9" fillId="0" borderId="0" xfId="0" applyNumberFormat="1" applyFont="1"/>
    <xf numFmtId="49" fontId="11" fillId="0" borderId="7" xfId="0" applyNumberFormat="1" applyFont="1" applyBorder="1"/>
    <xf numFmtId="0" fontId="12" fillId="0" borderId="0" xfId="0" applyFont="1"/>
    <xf numFmtId="49" fontId="2" fillId="0" borderId="0" xfId="0" applyNumberFormat="1" applyFont="1" applyAlignment="1">
      <alignment horizontal="right"/>
    </xf>
    <xf numFmtId="0" fontId="8" fillId="3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left"/>
    </xf>
    <xf numFmtId="49" fontId="2" fillId="0" borderId="8" xfId="0" applyNumberFormat="1" applyFont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8" fillId="4" borderId="0" xfId="0" applyFont="1" applyFill="1"/>
    <xf numFmtId="0" fontId="12" fillId="4" borderId="0" xfId="0" applyFont="1" applyFill="1"/>
    <xf numFmtId="0" fontId="0" fillId="4" borderId="0" xfId="0" applyFill="1"/>
    <xf numFmtId="0" fontId="16" fillId="4" borderId="0" xfId="0" applyFont="1" applyFill="1" applyBorder="1"/>
    <xf numFmtId="0" fontId="0" fillId="4" borderId="0" xfId="0" applyFont="1" applyFill="1" applyBorder="1"/>
    <xf numFmtId="49" fontId="6" fillId="0" borderId="0" xfId="1" applyNumberFormat="1" applyBorder="1" applyAlignment="1" applyProtection="1">
      <alignment horizontal="center"/>
    </xf>
    <xf numFmtId="0" fontId="21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2" fontId="0" fillId="0" borderId="0" xfId="0" applyNumberFormat="1"/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2" fillId="5" borderId="11" xfId="0" applyNumberFormat="1" applyFont="1" applyFill="1" applyBorder="1" applyAlignment="1">
      <alignment horizontal="center" vertical="center" wrapText="1"/>
    </xf>
    <xf numFmtId="49" fontId="22" fillId="5" borderId="12" xfId="0" applyNumberFormat="1" applyFont="1" applyFill="1" applyBorder="1" applyAlignment="1">
      <alignment horizontal="center" vertical="center" wrapText="1"/>
    </xf>
    <xf numFmtId="49" fontId="22" fillId="5" borderId="13" xfId="0" applyNumberFormat="1" applyFont="1" applyFill="1" applyBorder="1" applyAlignment="1">
      <alignment horizontal="center" vertical="center" wrapText="1"/>
    </xf>
    <xf numFmtId="49" fontId="22" fillId="5" borderId="14" xfId="0" applyNumberFormat="1" applyFont="1" applyFill="1" applyBorder="1" applyAlignment="1">
      <alignment horizontal="center" vertical="center" wrapText="1"/>
    </xf>
    <xf numFmtId="49" fontId="22" fillId="5" borderId="15" xfId="0" applyNumberFormat="1" applyFont="1" applyFill="1" applyBorder="1" applyAlignment="1">
      <alignment horizontal="center" vertical="center" wrapText="1"/>
    </xf>
    <xf numFmtId="49" fontId="22" fillId="5" borderId="16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5" borderId="17" xfId="0" applyNumberFormat="1" applyFont="1" applyFill="1" applyBorder="1" applyAlignment="1">
      <alignment horizontal="center" vertical="center" wrapText="1"/>
    </xf>
    <xf numFmtId="49" fontId="22" fillId="5" borderId="1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49" fontId="22" fillId="0" borderId="1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right" vertical="top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wrapText="1"/>
    </xf>
    <xf numFmtId="49" fontId="22" fillId="6" borderId="11" xfId="0" applyNumberFormat="1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 horizontal="right" vertical="top" wrapText="1"/>
    </xf>
    <xf numFmtId="49" fontId="22" fillId="6" borderId="12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righ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49" fontId="22" fillId="6" borderId="18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right" vertical="top" wrapText="1"/>
    </xf>
    <xf numFmtId="0" fontId="3" fillId="6" borderId="5" xfId="0" applyFont="1" applyFill="1" applyBorder="1" applyAlignment="1">
      <alignment horizontal="left" wrapText="1"/>
    </xf>
    <xf numFmtId="49" fontId="22" fillId="6" borderId="17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49" fontId="22" fillId="6" borderId="1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164" fontId="2" fillId="6" borderId="19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6" borderId="8" xfId="0" applyNumberFormat="1" applyFont="1" applyFill="1" applyBorder="1" applyAlignment="1">
      <alignment vertical="center" wrapText="1"/>
    </xf>
    <xf numFmtId="49" fontId="2" fillId="6" borderId="20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right"/>
    </xf>
    <xf numFmtId="0" fontId="6" fillId="0" borderId="0" xfId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6" borderId="8" xfId="0" applyNumberFormat="1" applyFont="1" applyFill="1" applyBorder="1" applyAlignment="1">
      <alignment vertical="center" wrapText="1"/>
    </xf>
    <xf numFmtId="49" fontId="2" fillId="6" borderId="9" xfId="0" applyNumberFormat="1" applyFont="1" applyFill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2" fillId="6" borderId="21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/>
    <xf numFmtId="2" fontId="2" fillId="7" borderId="5" xfId="0" applyNumberFormat="1" applyFont="1" applyFill="1" applyBorder="1" applyAlignment="1">
      <alignment horizontal="right" vertical="top" wrapText="1"/>
    </xf>
    <xf numFmtId="2" fontId="2" fillId="7" borderId="1" xfId="0" applyNumberFormat="1" applyFont="1" applyFill="1" applyBorder="1" applyAlignment="1">
      <alignment horizontal="right" vertical="top" wrapText="1"/>
    </xf>
    <xf numFmtId="2" fontId="2" fillId="7" borderId="6" xfId="0" applyNumberFormat="1" applyFont="1" applyFill="1" applyBorder="1" applyAlignment="1">
      <alignment horizontal="right" vertical="top" wrapText="1"/>
    </xf>
  </cellXfs>
  <cellStyles count="3">
    <cellStyle name="Гиперссылка" xfId="1" builtinId="8"/>
    <cellStyle name="Обычный" xfId="0" builtinId="0"/>
    <cellStyle name="Процентный 2" xfId="2"/>
  </cellStyles>
  <dxfs count="0"/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1666875</xdr:colOff>
      <xdr:row>1</xdr:row>
      <xdr:rowOff>152400</xdr:rowOff>
    </xdr:to>
    <xdr:pic>
      <xdr:nvPicPr>
        <xdr:cNvPr id="23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657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1676400</xdr:colOff>
      <xdr:row>1</xdr:row>
      <xdr:rowOff>142875</xdr:rowOff>
    </xdr:to>
    <xdr:pic>
      <xdr:nvPicPr>
        <xdr:cNvPr id="23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657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1714500</xdr:colOff>
      <xdr:row>0</xdr:row>
      <xdr:rowOff>561975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657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welltex-ru.ru" TargetMode="External"/><Relationship Id="rId1" Type="http://schemas.openxmlformats.org/officeDocument/2006/relationships/hyperlink" Target="http://www.welltex-ru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welltex-ru.ru" TargetMode="External"/><Relationship Id="rId1" Type="http://schemas.openxmlformats.org/officeDocument/2006/relationships/hyperlink" Target="http://www.welltex-ru.ru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83"/>
  <sheetViews>
    <sheetView showGridLines="0" tabSelected="1" view="pageBreakPreview" topLeftCell="A11" zoomScaleNormal="90" zoomScaleSheetLayoutView="100" workbookViewId="0">
      <selection activeCell="D24" sqref="D24"/>
    </sheetView>
  </sheetViews>
  <sheetFormatPr defaultRowHeight="12.75" x14ac:dyDescent="0.2"/>
  <cols>
    <col min="1" max="1" width="25.85546875" style="2" customWidth="1"/>
    <col min="2" max="2" width="14.85546875" customWidth="1"/>
    <col min="3" max="3" width="15.5703125" customWidth="1"/>
    <col min="4" max="4" width="16.28515625" customWidth="1"/>
    <col min="5" max="5" width="10.42578125" bestFit="1" customWidth="1"/>
    <col min="6" max="6" width="10.42578125" customWidth="1"/>
    <col min="7" max="7" width="9.140625" hidden="1" customWidth="1"/>
    <col min="8" max="8" width="5.85546875" hidden="1" customWidth="1"/>
    <col min="9" max="9" width="9.140625" hidden="1" customWidth="1"/>
  </cols>
  <sheetData>
    <row r="1" spans="1:8" s="16" customFormat="1" ht="28.7" customHeight="1" thickBot="1" x14ac:dyDescent="0.45">
      <c r="A1" s="15" t="s">
        <v>0</v>
      </c>
      <c r="B1" s="114" t="s">
        <v>90</v>
      </c>
      <c r="C1" s="114"/>
      <c r="D1" s="114"/>
      <c r="E1" s="114"/>
      <c r="F1" s="114"/>
      <c r="G1" s="18" t="s">
        <v>25</v>
      </c>
      <c r="H1" s="16" t="s">
        <v>76</v>
      </c>
    </row>
    <row r="2" spans="1:8" ht="13.9" customHeight="1" x14ac:dyDescent="0.2">
      <c r="A2" s="115" t="s">
        <v>170</v>
      </c>
      <c r="B2" s="115"/>
      <c r="C2" s="115"/>
      <c r="D2" s="115"/>
      <c r="E2" s="115"/>
      <c r="F2" s="115"/>
    </row>
    <row r="3" spans="1:8" ht="12.4" customHeight="1" x14ac:dyDescent="0.2">
      <c r="A3" s="17" t="s">
        <v>24</v>
      </c>
      <c r="B3" s="13"/>
      <c r="C3" s="34" t="s">
        <v>92</v>
      </c>
      <c r="D3" s="34"/>
      <c r="E3" s="116" t="s">
        <v>93</v>
      </c>
      <c r="F3" s="116"/>
    </row>
    <row r="4" spans="1:8" ht="15.75" thickBot="1" x14ac:dyDescent="0.3">
      <c r="A4" s="24" t="s">
        <v>22</v>
      </c>
      <c r="B4" s="25">
        <v>44494</v>
      </c>
    </row>
    <row r="5" spans="1:8" ht="13.15" customHeight="1" x14ac:dyDescent="0.2">
      <c r="A5" s="117" t="s">
        <v>1</v>
      </c>
      <c r="B5" s="118"/>
      <c r="C5" s="10"/>
      <c r="D5" s="48"/>
      <c r="E5" s="123" t="s">
        <v>3</v>
      </c>
      <c r="F5" s="124"/>
    </row>
    <row r="6" spans="1:8" ht="3.75" customHeight="1" thickBot="1" x14ac:dyDescent="0.25">
      <c r="A6" s="119"/>
      <c r="B6" s="120"/>
      <c r="C6" s="11"/>
      <c r="D6" s="49"/>
      <c r="E6" s="125"/>
      <c r="F6" s="126"/>
    </row>
    <row r="7" spans="1:8" x14ac:dyDescent="0.2">
      <c r="A7" s="119"/>
      <c r="B7" s="120"/>
      <c r="C7" s="11" t="s">
        <v>2</v>
      </c>
      <c r="D7" s="11" t="s">
        <v>101</v>
      </c>
      <c r="E7" s="127" t="s">
        <v>4</v>
      </c>
      <c r="F7" s="22" t="s">
        <v>5</v>
      </c>
    </row>
    <row r="8" spans="1:8" ht="11.65" customHeight="1" thickBot="1" x14ac:dyDescent="0.25">
      <c r="A8" s="121"/>
      <c r="B8" s="122"/>
      <c r="C8" s="12"/>
      <c r="D8" s="12"/>
      <c r="E8" s="128"/>
      <c r="F8" s="23" t="s">
        <v>6</v>
      </c>
    </row>
    <row r="9" spans="1:8" ht="13.15" customHeight="1" x14ac:dyDescent="0.2">
      <c r="A9" s="108" t="s">
        <v>15</v>
      </c>
      <c r="B9" s="42" t="s">
        <v>13</v>
      </c>
      <c r="C9" s="77" t="s">
        <v>7</v>
      </c>
      <c r="D9" s="74" t="s">
        <v>127</v>
      </c>
      <c r="E9" s="40">
        <f>F9+F9*0.1</f>
        <v>90.2</v>
      </c>
      <c r="F9" s="104">
        <v>82</v>
      </c>
      <c r="G9" s="19" t="s">
        <v>26</v>
      </c>
      <c r="H9">
        <v>6</v>
      </c>
    </row>
    <row r="10" spans="1:8" ht="13.15" customHeight="1" x14ac:dyDescent="0.2">
      <c r="A10" s="109"/>
      <c r="B10" s="44" t="s">
        <v>23</v>
      </c>
      <c r="C10" s="71" t="s">
        <v>8</v>
      </c>
      <c r="D10" s="56" t="s">
        <v>128</v>
      </c>
      <c r="E10" s="40">
        <f t="shared" ref="E10:E73" si="0">F10+F10*0.1</f>
        <v>86.9</v>
      </c>
      <c r="F10" s="104">
        <v>79</v>
      </c>
      <c r="G10" s="20" t="s">
        <v>27</v>
      </c>
      <c r="H10">
        <v>7</v>
      </c>
    </row>
    <row r="11" spans="1:8" ht="13.15" customHeight="1" x14ac:dyDescent="0.2">
      <c r="A11" s="109"/>
      <c r="B11" s="44" t="s">
        <v>14</v>
      </c>
      <c r="C11" s="71" t="s">
        <v>9</v>
      </c>
      <c r="D11" s="56" t="s">
        <v>129</v>
      </c>
      <c r="E11" s="40">
        <f t="shared" si="0"/>
        <v>163.9</v>
      </c>
      <c r="F11" s="104">
        <v>149</v>
      </c>
      <c r="G11" s="20" t="s">
        <v>28</v>
      </c>
      <c r="H11">
        <v>8</v>
      </c>
    </row>
    <row r="12" spans="1:8" ht="13.15" customHeight="1" x14ac:dyDescent="0.2">
      <c r="A12" s="109"/>
      <c r="B12" s="44" t="s">
        <v>195</v>
      </c>
      <c r="C12" s="72"/>
      <c r="D12" s="56" t="s">
        <v>130</v>
      </c>
      <c r="E12" s="40">
        <f t="shared" si="0"/>
        <v>781</v>
      </c>
      <c r="F12" s="104">
        <v>710</v>
      </c>
      <c r="G12" s="20" t="s">
        <v>29</v>
      </c>
      <c r="H12">
        <v>9</v>
      </c>
    </row>
    <row r="13" spans="1:8" ht="13.15" customHeight="1" thickBot="1" x14ac:dyDescent="0.25">
      <c r="A13" s="110"/>
      <c r="B13" s="46" t="s">
        <v>196</v>
      </c>
      <c r="C13" s="47"/>
      <c r="D13" s="64" t="s">
        <v>131</v>
      </c>
      <c r="E13" s="40">
        <f t="shared" si="0"/>
        <v>1551</v>
      </c>
      <c r="F13" s="104">
        <v>1410</v>
      </c>
      <c r="G13" s="21" t="s">
        <v>30</v>
      </c>
      <c r="H13">
        <v>10</v>
      </c>
    </row>
    <row r="14" spans="1:8" ht="13.15" customHeight="1" x14ac:dyDescent="0.2">
      <c r="A14" s="111" t="s">
        <v>77</v>
      </c>
      <c r="B14" s="42" t="s">
        <v>13</v>
      </c>
      <c r="C14" s="4" t="s">
        <v>7</v>
      </c>
      <c r="D14" s="57" t="s">
        <v>162</v>
      </c>
      <c r="E14" s="142">
        <f t="shared" si="0"/>
        <v>113.3</v>
      </c>
      <c r="F14" s="142">
        <v>103</v>
      </c>
      <c r="G14" s="20" t="s">
        <v>31</v>
      </c>
      <c r="H14">
        <v>15</v>
      </c>
    </row>
    <row r="15" spans="1:8" ht="13.15" customHeight="1" x14ac:dyDescent="0.2">
      <c r="A15" s="112"/>
      <c r="B15" s="44" t="s">
        <v>23</v>
      </c>
      <c r="C15" s="4" t="s">
        <v>8</v>
      </c>
      <c r="D15" s="51" t="s">
        <v>163</v>
      </c>
      <c r="E15" s="143">
        <f t="shared" si="0"/>
        <v>82.61</v>
      </c>
      <c r="F15" s="143">
        <v>75.099999999999994</v>
      </c>
      <c r="G15" s="20" t="s">
        <v>32</v>
      </c>
      <c r="H15">
        <v>16</v>
      </c>
    </row>
    <row r="16" spans="1:8" ht="13.15" customHeight="1" x14ac:dyDescent="0.2">
      <c r="A16" s="112"/>
      <c r="B16" s="44" t="s">
        <v>14</v>
      </c>
      <c r="C16" s="4" t="s">
        <v>9</v>
      </c>
      <c r="D16" s="51" t="s">
        <v>164</v>
      </c>
      <c r="E16" s="143">
        <f t="shared" si="0"/>
        <v>158.4</v>
      </c>
      <c r="F16" s="143">
        <v>144</v>
      </c>
      <c r="G16" s="20" t="s">
        <v>33</v>
      </c>
      <c r="H16">
        <v>17</v>
      </c>
    </row>
    <row r="17" spans="1:8" ht="13.15" customHeight="1" x14ac:dyDescent="0.2">
      <c r="A17" s="112"/>
      <c r="B17" s="44" t="s">
        <v>195</v>
      </c>
      <c r="C17" s="3"/>
      <c r="D17" s="51" t="s">
        <v>165</v>
      </c>
      <c r="E17" s="143">
        <f t="shared" si="0"/>
        <v>785.95</v>
      </c>
      <c r="F17" s="143">
        <v>714.5</v>
      </c>
      <c r="G17" s="20" t="s">
        <v>34</v>
      </c>
      <c r="H17">
        <v>18</v>
      </c>
    </row>
    <row r="18" spans="1:8" ht="13.15" customHeight="1" thickBot="1" x14ac:dyDescent="0.25">
      <c r="A18" s="113"/>
      <c r="B18" s="46" t="s">
        <v>196</v>
      </c>
      <c r="C18" s="8"/>
      <c r="D18" s="52" t="s">
        <v>166</v>
      </c>
      <c r="E18" s="144">
        <f t="shared" si="0"/>
        <v>1534.72</v>
      </c>
      <c r="F18" s="144">
        <v>1395.2</v>
      </c>
      <c r="G18" s="21" t="s">
        <v>35</v>
      </c>
      <c r="H18">
        <v>19</v>
      </c>
    </row>
    <row r="19" spans="1:8" ht="13.15" customHeight="1" x14ac:dyDescent="0.2">
      <c r="A19" s="41"/>
      <c r="B19" s="42" t="s">
        <v>13</v>
      </c>
      <c r="C19" s="43" t="s">
        <v>7</v>
      </c>
      <c r="D19" s="50" t="s">
        <v>157</v>
      </c>
      <c r="E19" s="143">
        <f t="shared" si="0"/>
        <v>124.3</v>
      </c>
      <c r="F19" s="143">
        <v>113</v>
      </c>
      <c r="G19" s="20"/>
    </row>
    <row r="20" spans="1:8" ht="13.15" customHeight="1" x14ac:dyDescent="0.2">
      <c r="A20" s="41" t="s">
        <v>190</v>
      </c>
      <c r="B20" s="44" t="s">
        <v>23</v>
      </c>
      <c r="C20" s="43" t="s">
        <v>8</v>
      </c>
      <c r="D20" s="51" t="s">
        <v>158</v>
      </c>
      <c r="E20" s="143">
        <f t="shared" si="0"/>
        <v>97.679999999999993</v>
      </c>
      <c r="F20" s="143">
        <v>88.8</v>
      </c>
      <c r="G20" s="20"/>
    </row>
    <row r="21" spans="1:8" ht="13.15" customHeight="1" x14ac:dyDescent="0.2">
      <c r="A21" s="41" t="s">
        <v>191</v>
      </c>
      <c r="B21" s="44" t="s">
        <v>14</v>
      </c>
      <c r="C21" s="43" t="s">
        <v>9</v>
      </c>
      <c r="D21" s="51" t="s">
        <v>159</v>
      </c>
      <c r="E21" s="143">
        <f t="shared" si="0"/>
        <v>190.85</v>
      </c>
      <c r="F21" s="143">
        <v>173.5</v>
      </c>
      <c r="G21" s="20"/>
    </row>
    <row r="22" spans="1:8" ht="13.15" customHeight="1" x14ac:dyDescent="0.2">
      <c r="A22" s="41"/>
      <c r="B22" s="44" t="s">
        <v>195</v>
      </c>
      <c r="C22" s="45"/>
      <c r="D22" s="51" t="s">
        <v>160</v>
      </c>
      <c r="E22" s="143">
        <f t="shared" si="0"/>
        <v>940.5</v>
      </c>
      <c r="F22" s="143">
        <v>855</v>
      </c>
      <c r="G22" s="20"/>
    </row>
    <row r="23" spans="1:8" ht="13.15" customHeight="1" thickBot="1" x14ac:dyDescent="0.25">
      <c r="A23" s="41"/>
      <c r="B23" s="46" t="s">
        <v>196</v>
      </c>
      <c r="C23" s="47"/>
      <c r="D23" s="58" t="s">
        <v>161</v>
      </c>
      <c r="E23" s="143">
        <f t="shared" si="0"/>
        <v>1837</v>
      </c>
      <c r="F23" s="143">
        <v>1670</v>
      </c>
      <c r="G23" s="20"/>
    </row>
    <row r="24" spans="1:8" ht="13.15" customHeight="1" x14ac:dyDescent="0.2">
      <c r="A24" s="111" t="s">
        <v>16</v>
      </c>
      <c r="B24" s="42" t="s">
        <v>13</v>
      </c>
      <c r="C24" s="5" t="s">
        <v>7</v>
      </c>
      <c r="D24" s="53" t="s">
        <v>102</v>
      </c>
      <c r="E24" s="142">
        <f t="shared" si="0"/>
        <v>106.15</v>
      </c>
      <c r="F24" s="142">
        <v>96.5</v>
      </c>
      <c r="G24" s="20" t="s">
        <v>36</v>
      </c>
      <c r="H24">
        <v>23</v>
      </c>
    </row>
    <row r="25" spans="1:8" ht="13.15" customHeight="1" x14ac:dyDescent="0.2">
      <c r="A25" s="112"/>
      <c r="B25" s="44" t="s">
        <v>23</v>
      </c>
      <c r="C25" s="6" t="s">
        <v>8</v>
      </c>
      <c r="D25" s="54" t="s">
        <v>103</v>
      </c>
      <c r="E25" s="143">
        <f t="shared" si="0"/>
        <v>84.15</v>
      </c>
      <c r="F25" s="143">
        <v>76.5</v>
      </c>
      <c r="G25" s="20" t="s">
        <v>37</v>
      </c>
      <c r="H25">
        <v>24</v>
      </c>
    </row>
    <row r="26" spans="1:8" ht="13.15" customHeight="1" x14ac:dyDescent="0.2">
      <c r="A26" s="112"/>
      <c r="B26" s="44" t="s">
        <v>14</v>
      </c>
      <c r="C26" s="6" t="s">
        <v>9</v>
      </c>
      <c r="D26" s="54" t="s">
        <v>104</v>
      </c>
      <c r="E26" s="143">
        <f t="shared" si="0"/>
        <v>134.75</v>
      </c>
      <c r="F26" s="143">
        <v>122.5</v>
      </c>
      <c r="G26" s="20" t="s">
        <v>38</v>
      </c>
      <c r="H26">
        <v>25</v>
      </c>
    </row>
    <row r="27" spans="1:8" ht="13.15" customHeight="1" x14ac:dyDescent="0.2">
      <c r="A27" s="112"/>
      <c r="B27" s="44" t="s">
        <v>195</v>
      </c>
      <c r="C27" s="7"/>
      <c r="D27" s="54" t="s">
        <v>105</v>
      </c>
      <c r="E27" s="143">
        <f t="shared" si="0"/>
        <v>707.3</v>
      </c>
      <c r="F27" s="143">
        <v>643</v>
      </c>
      <c r="G27" s="20" t="s">
        <v>39</v>
      </c>
      <c r="H27">
        <v>26</v>
      </c>
    </row>
    <row r="28" spans="1:8" ht="13.15" customHeight="1" thickBot="1" x14ac:dyDescent="0.25">
      <c r="A28" s="113"/>
      <c r="B28" s="46" t="s">
        <v>196</v>
      </c>
      <c r="C28" s="8"/>
      <c r="D28" s="55" t="s">
        <v>106</v>
      </c>
      <c r="E28" s="144">
        <f t="shared" si="0"/>
        <v>1336.5</v>
      </c>
      <c r="F28" s="144">
        <v>1215</v>
      </c>
      <c r="G28" s="21" t="s">
        <v>40</v>
      </c>
      <c r="H28">
        <v>27</v>
      </c>
    </row>
    <row r="29" spans="1:8" ht="13.15" customHeight="1" x14ac:dyDescent="0.2">
      <c r="A29" s="134" t="s">
        <v>95</v>
      </c>
      <c r="B29" s="42" t="s">
        <v>13</v>
      </c>
      <c r="C29" s="77" t="s">
        <v>7</v>
      </c>
      <c r="D29" s="56" t="s">
        <v>107</v>
      </c>
      <c r="E29" s="143">
        <f t="shared" si="0"/>
        <v>94.71</v>
      </c>
      <c r="F29" s="143">
        <v>86.1</v>
      </c>
      <c r="G29" s="20" t="s">
        <v>96</v>
      </c>
      <c r="H29">
        <v>31</v>
      </c>
    </row>
    <row r="30" spans="1:8" ht="13.15" customHeight="1" x14ac:dyDescent="0.2">
      <c r="A30" s="135"/>
      <c r="B30" s="44" t="s">
        <v>23</v>
      </c>
      <c r="C30" s="71" t="s">
        <v>8</v>
      </c>
      <c r="D30" s="56" t="s">
        <v>108</v>
      </c>
      <c r="E30" s="143">
        <f t="shared" si="0"/>
        <v>67.650000000000006</v>
      </c>
      <c r="F30" s="143">
        <v>61.5</v>
      </c>
      <c r="G30" s="20" t="s">
        <v>97</v>
      </c>
      <c r="H30">
        <v>32</v>
      </c>
    </row>
    <row r="31" spans="1:8" ht="13.15" customHeight="1" x14ac:dyDescent="0.2">
      <c r="A31" s="135"/>
      <c r="B31" s="44" t="s">
        <v>14</v>
      </c>
      <c r="C31" s="71" t="s">
        <v>9</v>
      </c>
      <c r="D31" s="56" t="s">
        <v>109</v>
      </c>
      <c r="E31" s="143">
        <f t="shared" si="0"/>
        <v>116.38</v>
      </c>
      <c r="F31" s="143">
        <v>105.8</v>
      </c>
      <c r="G31" s="20" t="s">
        <v>98</v>
      </c>
      <c r="H31">
        <v>33</v>
      </c>
    </row>
    <row r="32" spans="1:8" ht="13.15" customHeight="1" x14ac:dyDescent="0.2">
      <c r="A32" s="135"/>
      <c r="B32" s="44" t="s">
        <v>195</v>
      </c>
      <c r="C32" s="35"/>
      <c r="D32" s="56" t="s">
        <v>110</v>
      </c>
      <c r="E32" s="143">
        <f t="shared" si="0"/>
        <v>624.79999999999995</v>
      </c>
      <c r="F32" s="143">
        <v>568</v>
      </c>
      <c r="G32" s="20" t="s">
        <v>99</v>
      </c>
      <c r="H32">
        <v>34</v>
      </c>
    </row>
    <row r="33" spans="1:8" ht="13.15" customHeight="1" thickBot="1" x14ac:dyDescent="0.25">
      <c r="A33" s="136"/>
      <c r="B33" s="46" t="s">
        <v>196</v>
      </c>
      <c r="C33" s="36"/>
      <c r="D33" s="56" t="s">
        <v>111</v>
      </c>
      <c r="E33" s="143">
        <f t="shared" si="0"/>
        <v>1127.5</v>
      </c>
      <c r="F33" s="143">
        <v>1025</v>
      </c>
      <c r="G33" s="21" t="s">
        <v>100</v>
      </c>
      <c r="H33">
        <v>35</v>
      </c>
    </row>
    <row r="34" spans="1:8" ht="13.15" customHeight="1" x14ac:dyDescent="0.2">
      <c r="A34" s="111" t="s">
        <v>17</v>
      </c>
      <c r="B34" s="42" t="s">
        <v>13</v>
      </c>
      <c r="C34" s="5" t="s">
        <v>7</v>
      </c>
      <c r="D34" s="57" t="s">
        <v>112</v>
      </c>
      <c r="E34" s="142">
        <f t="shared" si="0"/>
        <v>109.45</v>
      </c>
      <c r="F34" s="142">
        <v>99.5</v>
      </c>
      <c r="G34" s="20" t="s">
        <v>41</v>
      </c>
      <c r="H34">
        <v>39</v>
      </c>
    </row>
    <row r="35" spans="1:8" ht="13.15" customHeight="1" x14ac:dyDescent="0.2">
      <c r="A35" s="112"/>
      <c r="B35" s="44" t="s">
        <v>23</v>
      </c>
      <c r="C35" s="6" t="s">
        <v>8</v>
      </c>
      <c r="D35" s="51" t="s">
        <v>113</v>
      </c>
      <c r="E35" s="143">
        <f t="shared" si="0"/>
        <v>94.05</v>
      </c>
      <c r="F35" s="143">
        <v>85.5</v>
      </c>
      <c r="G35" s="20" t="s">
        <v>42</v>
      </c>
      <c r="H35">
        <v>40</v>
      </c>
    </row>
    <row r="36" spans="1:8" ht="13.15" customHeight="1" x14ac:dyDescent="0.2">
      <c r="A36" s="112"/>
      <c r="B36" s="44" t="s">
        <v>14</v>
      </c>
      <c r="C36" s="6" t="s">
        <v>9</v>
      </c>
      <c r="D36" s="51" t="s">
        <v>114</v>
      </c>
      <c r="E36" s="143">
        <f t="shared" si="0"/>
        <v>152.35</v>
      </c>
      <c r="F36" s="143">
        <v>138.5</v>
      </c>
      <c r="G36" s="20" t="s">
        <v>43</v>
      </c>
      <c r="H36">
        <v>41</v>
      </c>
    </row>
    <row r="37" spans="1:8" ht="13.15" customHeight="1" x14ac:dyDescent="0.2">
      <c r="A37" s="112"/>
      <c r="B37" s="44" t="s">
        <v>195</v>
      </c>
      <c r="C37" s="7"/>
      <c r="D37" s="51" t="s">
        <v>115</v>
      </c>
      <c r="E37" s="143">
        <f t="shared" si="0"/>
        <v>766.7</v>
      </c>
      <c r="F37" s="143">
        <v>697</v>
      </c>
      <c r="G37" s="20" t="s">
        <v>44</v>
      </c>
      <c r="H37">
        <v>42</v>
      </c>
    </row>
    <row r="38" spans="1:8" ht="13.15" customHeight="1" thickBot="1" x14ac:dyDescent="0.25">
      <c r="A38" s="113"/>
      <c r="B38" s="46" t="s">
        <v>196</v>
      </c>
      <c r="C38" s="8"/>
      <c r="D38" s="52" t="s">
        <v>116</v>
      </c>
      <c r="E38" s="144">
        <f t="shared" si="0"/>
        <v>1460.8</v>
      </c>
      <c r="F38" s="144">
        <v>1328</v>
      </c>
      <c r="G38" s="21" t="s">
        <v>45</v>
      </c>
      <c r="H38">
        <v>43</v>
      </c>
    </row>
    <row r="39" spans="1:8" ht="13.15" customHeight="1" x14ac:dyDescent="0.2">
      <c r="A39" s="111" t="s">
        <v>192</v>
      </c>
      <c r="B39" s="42" t="s">
        <v>13</v>
      </c>
      <c r="C39" s="77" t="s">
        <v>7</v>
      </c>
      <c r="D39" s="50" t="s">
        <v>117</v>
      </c>
      <c r="E39" s="142">
        <f t="shared" si="0"/>
        <v>114.95</v>
      </c>
      <c r="F39" s="142">
        <v>104.5</v>
      </c>
      <c r="G39" s="20" t="s">
        <v>46</v>
      </c>
      <c r="H39">
        <v>47</v>
      </c>
    </row>
    <row r="40" spans="1:8" ht="13.15" customHeight="1" x14ac:dyDescent="0.2">
      <c r="A40" s="112"/>
      <c r="B40" s="44" t="s">
        <v>23</v>
      </c>
      <c r="C40" s="71" t="s">
        <v>8</v>
      </c>
      <c r="D40" s="51" t="s">
        <v>118</v>
      </c>
      <c r="E40" s="143">
        <f t="shared" si="0"/>
        <v>99.55</v>
      </c>
      <c r="F40" s="143">
        <v>90.5</v>
      </c>
      <c r="G40" s="20" t="s">
        <v>47</v>
      </c>
      <c r="H40">
        <v>48</v>
      </c>
    </row>
    <row r="41" spans="1:8" ht="13.15" customHeight="1" x14ac:dyDescent="0.2">
      <c r="A41" s="112"/>
      <c r="B41" s="44" t="s">
        <v>14</v>
      </c>
      <c r="C41" s="71" t="s">
        <v>9</v>
      </c>
      <c r="D41" s="51" t="s">
        <v>119</v>
      </c>
      <c r="E41" s="143">
        <f t="shared" si="0"/>
        <v>184.8</v>
      </c>
      <c r="F41" s="143">
        <v>168</v>
      </c>
      <c r="G41" s="20" t="s">
        <v>48</v>
      </c>
      <c r="H41">
        <v>49</v>
      </c>
    </row>
    <row r="42" spans="1:8" ht="13.15" customHeight="1" x14ac:dyDescent="0.2">
      <c r="A42" s="112"/>
      <c r="B42" s="44" t="s">
        <v>195</v>
      </c>
      <c r="C42" s="7"/>
      <c r="D42" s="51" t="s">
        <v>120</v>
      </c>
      <c r="E42" s="143">
        <f t="shared" si="0"/>
        <v>918.5</v>
      </c>
      <c r="F42" s="143">
        <v>835</v>
      </c>
      <c r="G42" s="20" t="s">
        <v>49</v>
      </c>
      <c r="H42">
        <v>50</v>
      </c>
    </row>
    <row r="43" spans="1:8" ht="13.15" customHeight="1" thickBot="1" x14ac:dyDescent="0.25">
      <c r="A43" s="113"/>
      <c r="B43" s="46" t="s">
        <v>196</v>
      </c>
      <c r="C43" s="9"/>
      <c r="D43" s="58" t="s">
        <v>121</v>
      </c>
      <c r="E43" s="144">
        <f t="shared" si="0"/>
        <v>1694</v>
      </c>
      <c r="F43" s="144">
        <v>1540</v>
      </c>
      <c r="G43" s="21" t="s">
        <v>50</v>
      </c>
      <c r="H43">
        <v>51</v>
      </c>
    </row>
    <row r="44" spans="1:8" ht="13.15" customHeight="1" x14ac:dyDescent="0.2">
      <c r="A44" s="111" t="s">
        <v>78</v>
      </c>
      <c r="B44" s="42" t="s">
        <v>13</v>
      </c>
      <c r="C44" s="77" t="s">
        <v>7</v>
      </c>
      <c r="D44" s="57" t="s">
        <v>122</v>
      </c>
      <c r="E44" s="142">
        <f t="shared" si="0"/>
        <v>111.65</v>
      </c>
      <c r="F44" s="142">
        <v>101.5</v>
      </c>
      <c r="G44" s="20" t="s">
        <v>51</v>
      </c>
      <c r="H44">
        <v>55</v>
      </c>
    </row>
    <row r="45" spans="1:8" ht="13.15" customHeight="1" x14ac:dyDescent="0.2">
      <c r="A45" s="112"/>
      <c r="B45" s="44" t="s">
        <v>23</v>
      </c>
      <c r="C45" s="71" t="s">
        <v>8</v>
      </c>
      <c r="D45" s="51" t="s">
        <v>123</v>
      </c>
      <c r="E45" s="143">
        <f t="shared" si="0"/>
        <v>85.8</v>
      </c>
      <c r="F45" s="143">
        <v>78</v>
      </c>
      <c r="G45" s="20" t="s">
        <v>52</v>
      </c>
      <c r="H45">
        <v>56</v>
      </c>
    </row>
    <row r="46" spans="1:8" ht="13.15" customHeight="1" x14ac:dyDescent="0.2">
      <c r="A46" s="112"/>
      <c r="B46" s="44" t="s">
        <v>14</v>
      </c>
      <c r="C46" s="71" t="s">
        <v>9</v>
      </c>
      <c r="D46" s="51" t="s">
        <v>124</v>
      </c>
      <c r="E46" s="143">
        <f t="shared" si="0"/>
        <v>160.6</v>
      </c>
      <c r="F46" s="143">
        <v>146</v>
      </c>
      <c r="G46" s="20" t="s">
        <v>53</v>
      </c>
      <c r="H46">
        <v>57</v>
      </c>
    </row>
    <row r="47" spans="1:8" ht="13.15" customHeight="1" x14ac:dyDescent="0.2">
      <c r="A47" s="112"/>
      <c r="B47" s="44" t="s">
        <v>195</v>
      </c>
      <c r="C47" s="7"/>
      <c r="D47" s="51" t="s">
        <v>125</v>
      </c>
      <c r="E47" s="143">
        <f t="shared" si="0"/>
        <v>764.5</v>
      </c>
      <c r="F47" s="143">
        <v>695</v>
      </c>
      <c r="G47" s="20" t="s">
        <v>54</v>
      </c>
      <c r="H47">
        <v>58</v>
      </c>
    </row>
    <row r="48" spans="1:8" ht="13.15" customHeight="1" thickBot="1" x14ac:dyDescent="0.25">
      <c r="A48" s="113"/>
      <c r="B48" s="46" t="s">
        <v>196</v>
      </c>
      <c r="C48" s="8"/>
      <c r="D48" s="52" t="s">
        <v>126</v>
      </c>
      <c r="E48" s="144">
        <f t="shared" si="0"/>
        <v>1408</v>
      </c>
      <c r="F48" s="144">
        <v>1280</v>
      </c>
      <c r="G48" s="21" t="s">
        <v>55</v>
      </c>
      <c r="H48">
        <v>59</v>
      </c>
    </row>
    <row r="49" spans="1:8" ht="13.15" customHeight="1" x14ac:dyDescent="0.2">
      <c r="A49" s="108" t="s">
        <v>18</v>
      </c>
      <c r="B49" s="42" t="s">
        <v>13</v>
      </c>
      <c r="C49" s="77" t="s">
        <v>7</v>
      </c>
      <c r="D49" s="70" t="s">
        <v>132</v>
      </c>
      <c r="E49" s="142">
        <f t="shared" si="0"/>
        <v>71.5</v>
      </c>
      <c r="F49" s="142">
        <v>65</v>
      </c>
      <c r="G49" s="20" t="s">
        <v>56</v>
      </c>
      <c r="H49">
        <v>62</v>
      </c>
    </row>
    <row r="50" spans="1:8" ht="13.15" customHeight="1" x14ac:dyDescent="0.2">
      <c r="A50" s="109"/>
      <c r="B50" s="44" t="s">
        <v>23</v>
      </c>
      <c r="C50" s="71" t="s">
        <v>8</v>
      </c>
      <c r="D50" s="56" t="s">
        <v>133</v>
      </c>
      <c r="E50" s="143">
        <f t="shared" si="0"/>
        <v>55.44</v>
      </c>
      <c r="F50" s="143">
        <v>50.4</v>
      </c>
      <c r="G50" s="20" t="s">
        <v>57</v>
      </c>
      <c r="H50">
        <v>63</v>
      </c>
    </row>
    <row r="51" spans="1:8" ht="13.15" customHeight="1" x14ac:dyDescent="0.2">
      <c r="A51" s="109"/>
      <c r="B51" s="44" t="s">
        <v>14</v>
      </c>
      <c r="C51" s="71" t="s">
        <v>9</v>
      </c>
      <c r="D51" s="56" t="s">
        <v>134</v>
      </c>
      <c r="E51" s="143">
        <f t="shared" si="0"/>
        <v>93.5</v>
      </c>
      <c r="F51" s="143">
        <v>85</v>
      </c>
      <c r="G51" s="20" t="s">
        <v>58</v>
      </c>
      <c r="H51">
        <v>64</v>
      </c>
    </row>
    <row r="52" spans="1:8" ht="13.15" customHeight="1" x14ac:dyDescent="0.2">
      <c r="A52" s="109"/>
      <c r="B52" s="44" t="s">
        <v>195</v>
      </c>
      <c r="C52" s="72"/>
      <c r="D52" s="56" t="s">
        <v>135</v>
      </c>
      <c r="E52" s="143">
        <f t="shared" si="0"/>
        <v>440</v>
      </c>
      <c r="F52" s="143">
        <v>400</v>
      </c>
      <c r="G52" s="20" t="s">
        <v>59</v>
      </c>
      <c r="H52">
        <v>65</v>
      </c>
    </row>
    <row r="53" spans="1:8" ht="13.15" customHeight="1" thickBot="1" x14ac:dyDescent="0.25">
      <c r="A53" s="110"/>
      <c r="B53" s="46" t="s">
        <v>196</v>
      </c>
      <c r="C53" s="47"/>
      <c r="D53" s="73" t="s">
        <v>136</v>
      </c>
      <c r="E53" s="144">
        <f t="shared" si="0"/>
        <v>858</v>
      </c>
      <c r="F53" s="144">
        <v>780</v>
      </c>
      <c r="G53" s="21" t="s">
        <v>60</v>
      </c>
      <c r="H53">
        <v>66</v>
      </c>
    </row>
    <row r="54" spans="1:8" ht="13.15" customHeight="1" x14ac:dyDescent="0.2">
      <c r="A54" s="108" t="s">
        <v>19</v>
      </c>
      <c r="B54" s="42" t="s">
        <v>13</v>
      </c>
      <c r="C54" s="77" t="s">
        <v>7</v>
      </c>
      <c r="D54" s="74" t="s">
        <v>137</v>
      </c>
      <c r="E54" s="142">
        <f t="shared" si="0"/>
        <v>70.400000000000006</v>
      </c>
      <c r="F54" s="142">
        <v>64</v>
      </c>
      <c r="G54" s="20" t="s">
        <v>61</v>
      </c>
      <c r="H54">
        <v>71</v>
      </c>
    </row>
    <row r="55" spans="1:8" ht="13.15" customHeight="1" x14ac:dyDescent="0.2">
      <c r="A55" s="109"/>
      <c r="B55" s="44" t="s">
        <v>23</v>
      </c>
      <c r="C55" s="71" t="s">
        <v>8</v>
      </c>
      <c r="D55" s="56" t="s">
        <v>138</v>
      </c>
      <c r="E55" s="143">
        <f t="shared" si="0"/>
        <v>53.9</v>
      </c>
      <c r="F55" s="143">
        <v>49</v>
      </c>
      <c r="G55" s="20" t="s">
        <v>62</v>
      </c>
      <c r="H55">
        <v>72</v>
      </c>
    </row>
    <row r="56" spans="1:8" ht="13.15" customHeight="1" x14ac:dyDescent="0.2">
      <c r="A56" s="109"/>
      <c r="B56" s="44" t="s">
        <v>14</v>
      </c>
      <c r="C56" s="71" t="s">
        <v>9</v>
      </c>
      <c r="D56" s="56" t="s">
        <v>139</v>
      </c>
      <c r="E56" s="143">
        <f t="shared" si="0"/>
        <v>92.4</v>
      </c>
      <c r="F56" s="143">
        <v>84</v>
      </c>
      <c r="G56" s="20" t="s">
        <v>63</v>
      </c>
      <c r="H56">
        <v>73</v>
      </c>
    </row>
    <row r="57" spans="1:8" ht="11.25" customHeight="1" x14ac:dyDescent="0.2">
      <c r="A57" s="109"/>
      <c r="B57" s="44" t="s">
        <v>195</v>
      </c>
      <c r="C57" s="72"/>
      <c r="D57" s="56" t="s">
        <v>140</v>
      </c>
      <c r="E57" s="143">
        <f t="shared" si="0"/>
        <v>434.5</v>
      </c>
      <c r="F57" s="143">
        <v>395</v>
      </c>
      <c r="G57" s="20" t="s">
        <v>64</v>
      </c>
      <c r="H57">
        <v>74</v>
      </c>
    </row>
    <row r="58" spans="1:8" ht="13.15" customHeight="1" thickBot="1" x14ac:dyDescent="0.25">
      <c r="A58" s="110"/>
      <c r="B58" s="46" t="s">
        <v>196</v>
      </c>
      <c r="C58" s="47"/>
      <c r="D58" s="75" t="s">
        <v>141</v>
      </c>
      <c r="E58" s="144">
        <f t="shared" si="0"/>
        <v>852.5</v>
      </c>
      <c r="F58" s="144">
        <v>775</v>
      </c>
      <c r="G58" s="21" t="s">
        <v>65</v>
      </c>
      <c r="H58">
        <v>75</v>
      </c>
    </row>
    <row r="59" spans="1:8" ht="13.15" customHeight="1" x14ac:dyDescent="0.2">
      <c r="A59" s="111" t="s">
        <v>20</v>
      </c>
      <c r="B59" s="42" t="s">
        <v>13</v>
      </c>
      <c r="C59" s="77" t="s">
        <v>7</v>
      </c>
      <c r="D59" s="50" t="s">
        <v>142</v>
      </c>
      <c r="E59" s="142">
        <f t="shared" si="0"/>
        <v>97.9</v>
      </c>
      <c r="F59" s="142">
        <v>89</v>
      </c>
      <c r="G59" s="20" t="s">
        <v>66</v>
      </c>
      <c r="H59">
        <v>79</v>
      </c>
    </row>
    <row r="60" spans="1:8" ht="13.15" customHeight="1" x14ac:dyDescent="0.2">
      <c r="A60" s="112"/>
      <c r="B60" s="44" t="s">
        <v>23</v>
      </c>
      <c r="C60" s="71" t="s">
        <v>8</v>
      </c>
      <c r="D60" s="51" t="s">
        <v>143</v>
      </c>
      <c r="E60" s="143">
        <f t="shared" si="0"/>
        <v>89.1</v>
      </c>
      <c r="F60" s="143">
        <v>81</v>
      </c>
      <c r="G60" s="20" t="s">
        <v>67</v>
      </c>
      <c r="H60">
        <v>80</v>
      </c>
    </row>
    <row r="61" spans="1:8" ht="13.15" customHeight="1" x14ac:dyDescent="0.2">
      <c r="A61" s="112"/>
      <c r="B61" s="44" t="s">
        <v>14</v>
      </c>
      <c r="C61" s="71" t="s">
        <v>9</v>
      </c>
      <c r="D61" s="51" t="s">
        <v>144</v>
      </c>
      <c r="E61" s="143">
        <f t="shared" si="0"/>
        <v>158.4</v>
      </c>
      <c r="F61" s="143">
        <v>144</v>
      </c>
      <c r="G61" s="20" t="s">
        <v>68</v>
      </c>
      <c r="H61">
        <v>81</v>
      </c>
    </row>
    <row r="62" spans="1:8" ht="13.15" customHeight="1" x14ac:dyDescent="0.2">
      <c r="A62" s="112"/>
      <c r="B62" s="44" t="s">
        <v>195</v>
      </c>
      <c r="C62" s="7"/>
      <c r="D62" s="51" t="s">
        <v>145</v>
      </c>
      <c r="E62" s="143">
        <f t="shared" si="0"/>
        <v>770</v>
      </c>
      <c r="F62" s="143">
        <v>700</v>
      </c>
      <c r="G62" s="20" t="s">
        <v>69</v>
      </c>
      <c r="H62">
        <v>82</v>
      </c>
    </row>
    <row r="63" spans="1:8" ht="13.15" customHeight="1" thickBot="1" x14ac:dyDescent="0.25">
      <c r="A63" s="113"/>
      <c r="B63" s="46" t="s">
        <v>196</v>
      </c>
      <c r="C63" s="8"/>
      <c r="D63" s="58" t="s">
        <v>146</v>
      </c>
      <c r="E63" s="144">
        <f t="shared" si="0"/>
        <v>1408</v>
      </c>
      <c r="F63" s="144">
        <v>1280</v>
      </c>
      <c r="G63" s="21" t="s">
        <v>70</v>
      </c>
      <c r="H63">
        <v>83</v>
      </c>
    </row>
    <row r="64" spans="1:8" ht="13.15" customHeight="1" x14ac:dyDescent="0.2">
      <c r="A64" s="132" t="s">
        <v>21</v>
      </c>
      <c r="B64" s="42" t="s">
        <v>13</v>
      </c>
      <c r="C64" s="80" t="s">
        <v>7</v>
      </c>
      <c r="D64" s="81" t="s">
        <v>152</v>
      </c>
      <c r="E64" s="82">
        <f t="shared" si="0"/>
        <v>89.65</v>
      </c>
      <c r="F64" s="82">
        <v>81.5</v>
      </c>
      <c r="G64" s="20" t="s">
        <v>71</v>
      </c>
      <c r="H64">
        <v>88</v>
      </c>
    </row>
    <row r="65" spans="1:8" ht="13.15" customHeight="1" x14ac:dyDescent="0.2">
      <c r="A65" s="133"/>
      <c r="B65" s="44" t="s">
        <v>23</v>
      </c>
      <c r="C65" s="71" t="s">
        <v>8</v>
      </c>
      <c r="D65" s="83" t="s">
        <v>153</v>
      </c>
      <c r="E65" s="84">
        <f t="shared" si="0"/>
        <v>83.05</v>
      </c>
      <c r="F65" s="84">
        <v>75.5</v>
      </c>
      <c r="G65" s="20" t="s">
        <v>72</v>
      </c>
      <c r="H65">
        <v>89</v>
      </c>
    </row>
    <row r="66" spans="1:8" ht="13.15" customHeight="1" x14ac:dyDescent="0.2">
      <c r="A66" s="133"/>
      <c r="B66" s="44" t="s">
        <v>14</v>
      </c>
      <c r="C66" s="80" t="s">
        <v>9</v>
      </c>
      <c r="D66" s="83" t="s">
        <v>154</v>
      </c>
      <c r="E66" s="84">
        <f t="shared" si="0"/>
        <v>132</v>
      </c>
      <c r="F66" s="84">
        <v>120</v>
      </c>
      <c r="G66" s="20" t="s">
        <v>73</v>
      </c>
      <c r="H66">
        <v>90</v>
      </c>
    </row>
    <row r="67" spans="1:8" ht="13.15" customHeight="1" x14ac:dyDescent="0.2">
      <c r="A67" s="133"/>
      <c r="B67" s="44" t="s">
        <v>195</v>
      </c>
      <c r="C67" s="85"/>
      <c r="D67" s="83" t="s">
        <v>155</v>
      </c>
      <c r="E67" s="84">
        <f t="shared" si="0"/>
        <v>638</v>
      </c>
      <c r="F67" s="84">
        <v>580</v>
      </c>
      <c r="G67" s="20" t="s">
        <v>74</v>
      </c>
      <c r="H67">
        <v>91</v>
      </c>
    </row>
    <row r="68" spans="1:8" ht="13.15" customHeight="1" thickBot="1" x14ac:dyDescent="0.25">
      <c r="A68" s="137"/>
      <c r="B68" s="46" t="s">
        <v>196</v>
      </c>
      <c r="C68" s="86"/>
      <c r="D68" s="87" t="s">
        <v>156</v>
      </c>
      <c r="E68" s="88">
        <f t="shared" si="0"/>
        <v>1188</v>
      </c>
      <c r="F68" s="88">
        <v>1080</v>
      </c>
      <c r="G68" s="21" t="s">
        <v>75</v>
      </c>
      <c r="H68">
        <v>92</v>
      </c>
    </row>
    <row r="69" spans="1:8" ht="13.15" customHeight="1" x14ac:dyDescent="0.2">
      <c r="A69" s="132" t="s">
        <v>193</v>
      </c>
      <c r="B69" s="42" t="s">
        <v>13</v>
      </c>
      <c r="C69" s="89" t="s">
        <v>7</v>
      </c>
      <c r="D69" s="90" t="s">
        <v>147</v>
      </c>
      <c r="E69" s="82">
        <f t="shared" si="0"/>
        <v>80.849999999999994</v>
      </c>
      <c r="F69" s="82">
        <v>73.5</v>
      </c>
      <c r="G69" s="20"/>
    </row>
    <row r="70" spans="1:8" ht="13.15" customHeight="1" x14ac:dyDescent="0.2">
      <c r="A70" s="133"/>
      <c r="B70" s="44" t="s">
        <v>23</v>
      </c>
      <c r="C70" s="91" t="s">
        <v>8</v>
      </c>
      <c r="D70" s="83" t="s">
        <v>148</v>
      </c>
      <c r="E70" s="84">
        <f t="shared" si="0"/>
        <v>63.25</v>
      </c>
      <c r="F70" s="84">
        <v>57.5</v>
      </c>
      <c r="G70" s="20"/>
    </row>
    <row r="71" spans="1:8" ht="13.15" customHeight="1" x14ac:dyDescent="0.2">
      <c r="A71" s="133" t="s">
        <v>10</v>
      </c>
      <c r="B71" s="44" t="s">
        <v>14</v>
      </c>
      <c r="C71" s="91" t="s">
        <v>9</v>
      </c>
      <c r="D71" s="83" t="s">
        <v>149</v>
      </c>
      <c r="E71" s="84">
        <f t="shared" si="0"/>
        <v>118.8</v>
      </c>
      <c r="F71" s="84">
        <v>108</v>
      </c>
      <c r="G71" s="20"/>
    </row>
    <row r="72" spans="1:8" ht="13.15" customHeight="1" x14ac:dyDescent="0.2">
      <c r="A72" s="133"/>
      <c r="B72" s="44" t="s">
        <v>195</v>
      </c>
      <c r="C72" s="92"/>
      <c r="D72" s="83" t="s">
        <v>150</v>
      </c>
      <c r="E72" s="84">
        <f t="shared" si="0"/>
        <v>561</v>
      </c>
      <c r="F72" s="84">
        <v>510</v>
      </c>
      <c r="G72" s="20"/>
    </row>
    <row r="73" spans="1:8" ht="13.15" customHeight="1" thickBot="1" x14ac:dyDescent="0.25">
      <c r="A73" s="133"/>
      <c r="B73" s="46" t="s">
        <v>196</v>
      </c>
      <c r="C73" s="93"/>
      <c r="D73" s="94" t="s">
        <v>151</v>
      </c>
      <c r="E73" s="84">
        <f t="shared" si="0"/>
        <v>1083.5</v>
      </c>
      <c r="F73" s="84">
        <v>985</v>
      </c>
      <c r="G73" s="20"/>
    </row>
    <row r="74" spans="1:8" ht="13.15" customHeight="1" x14ac:dyDescent="0.2">
      <c r="A74" s="108" t="s">
        <v>188</v>
      </c>
      <c r="B74" s="42" t="s">
        <v>23</v>
      </c>
      <c r="C74" s="59" t="s">
        <v>8</v>
      </c>
      <c r="D74" s="60" t="s">
        <v>167</v>
      </c>
      <c r="E74" s="61">
        <f t="shared" ref="E74:E80" si="1">F74+F74*0.1</f>
        <v>90.75</v>
      </c>
      <c r="F74" s="61">
        <v>82.5</v>
      </c>
      <c r="G74" s="20"/>
    </row>
    <row r="75" spans="1:8" ht="13.15" customHeight="1" x14ac:dyDescent="0.2">
      <c r="A75" s="109" t="s">
        <v>10</v>
      </c>
      <c r="B75" s="44" t="s">
        <v>14</v>
      </c>
      <c r="C75" s="43" t="s">
        <v>9</v>
      </c>
      <c r="D75" s="62" t="s">
        <v>168</v>
      </c>
      <c r="E75" s="40">
        <f t="shared" si="1"/>
        <v>180.95</v>
      </c>
      <c r="F75" s="40">
        <v>164.5</v>
      </c>
      <c r="G75" s="20"/>
    </row>
    <row r="76" spans="1:8" ht="13.15" customHeight="1" thickBot="1" x14ac:dyDescent="0.25">
      <c r="A76" s="110"/>
      <c r="B76" s="46" t="s">
        <v>195</v>
      </c>
      <c r="C76" s="63"/>
      <c r="D76" s="64" t="s">
        <v>169</v>
      </c>
      <c r="E76" s="65">
        <f t="shared" si="1"/>
        <v>895.4</v>
      </c>
      <c r="F76" s="65">
        <v>814</v>
      </c>
      <c r="G76" s="20"/>
    </row>
    <row r="77" spans="1:8" ht="12" customHeight="1" x14ac:dyDescent="0.2">
      <c r="A77" s="129" t="s">
        <v>189</v>
      </c>
      <c r="B77" s="44" t="s">
        <v>23</v>
      </c>
      <c r="C77" s="59" t="s">
        <v>8</v>
      </c>
      <c r="D77" s="56" t="s">
        <v>171</v>
      </c>
      <c r="E77" s="40">
        <f t="shared" si="1"/>
        <v>99</v>
      </c>
      <c r="F77" s="40">
        <v>90</v>
      </c>
    </row>
    <row r="78" spans="1:8" ht="12" customHeight="1" x14ac:dyDescent="0.2">
      <c r="A78" s="130"/>
      <c r="B78" s="44" t="s">
        <v>14</v>
      </c>
      <c r="C78" s="71" t="s">
        <v>9</v>
      </c>
      <c r="D78" s="56" t="s">
        <v>172</v>
      </c>
      <c r="E78" s="40">
        <f t="shared" si="1"/>
        <v>187</v>
      </c>
      <c r="F78" s="40">
        <v>170</v>
      </c>
    </row>
    <row r="79" spans="1:8" ht="12" customHeight="1" x14ac:dyDescent="0.2">
      <c r="A79" s="130"/>
      <c r="B79" s="44" t="s">
        <v>195</v>
      </c>
      <c r="C79" s="72"/>
      <c r="D79" s="56" t="s">
        <v>173</v>
      </c>
      <c r="E79" s="40">
        <f t="shared" si="1"/>
        <v>935</v>
      </c>
      <c r="F79" s="40">
        <v>850</v>
      </c>
    </row>
    <row r="80" spans="1:8" ht="12.75" customHeight="1" thickBot="1" x14ac:dyDescent="0.25">
      <c r="A80" s="131"/>
      <c r="B80" s="46" t="s">
        <v>196</v>
      </c>
      <c r="C80" s="47"/>
      <c r="D80" s="73" t="s">
        <v>174</v>
      </c>
      <c r="E80" s="65">
        <f t="shared" si="1"/>
        <v>1760</v>
      </c>
      <c r="F80" s="65">
        <v>1600</v>
      </c>
    </row>
    <row r="81" spans="1:6" x14ac:dyDescent="0.2">
      <c r="A81" s="14" t="s">
        <v>11</v>
      </c>
      <c r="B81" s="1"/>
    </row>
    <row r="82" spans="1:6" x14ac:dyDescent="0.2">
      <c r="A82" s="14" t="s">
        <v>12</v>
      </c>
      <c r="B82" s="1"/>
    </row>
    <row r="83" spans="1:6" x14ac:dyDescent="0.2">
      <c r="E83" s="37"/>
      <c r="F83" s="37"/>
    </row>
  </sheetData>
  <mergeCells count="20">
    <mergeCell ref="A77:A80"/>
    <mergeCell ref="A74:A76"/>
    <mergeCell ref="A69:A73"/>
    <mergeCell ref="A29:A33"/>
    <mergeCell ref="A59:A63"/>
    <mergeCell ref="A64:A68"/>
    <mergeCell ref="A39:A43"/>
    <mergeCell ref="A44:A48"/>
    <mergeCell ref="A49:A53"/>
    <mergeCell ref="A54:A58"/>
    <mergeCell ref="A9:A13"/>
    <mergeCell ref="A14:A18"/>
    <mergeCell ref="A24:A28"/>
    <mergeCell ref="A34:A38"/>
    <mergeCell ref="B1:F1"/>
    <mergeCell ref="A2:F2"/>
    <mergeCell ref="E3:F3"/>
    <mergeCell ref="A5:B8"/>
    <mergeCell ref="E5:F6"/>
    <mergeCell ref="E7:E8"/>
  </mergeCells>
  <phoneticPr fontId="7" type="noConversion"/>
  <hyperlinks>
    <hyperlink ref="C3" r:id="rId1"/>
    <hyperlink ref="E3" r:id="rId2"/>
  </hyperlinks>
  <printOptions horizontalCentered="1" verticalCentered="1"/>
  <pageMargins left="0.98425196850393704" right="0.78740157480314965" top="0" bottom="0" header="0.51181102362204722" footer="0.51181102362204722"/>
  <pageSetup paperSize="9" scale="77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61"/>
  <sheetViews>
    <sheetView view="pageBreakPreview" zoomScaleNormal="100" zoomScaleSheetLayoutView="100" workbookViewId="0">
      <selection activeCell="C13" sqref="C13"/>
    </sheetView>
  </sheetViews>
  <sheetFormatPr defaultRowHeight="12.75" x14ac:dyDescent="0.2"/>
  <cols>
    <col min="1" max="1" width="36" style="2" customWidth="1"/>
    <col min="2" max="2" width="23.5703125" customWidth="1"/>
    <col min="3" max="3" width="23" customWidth="1"/>
    <col min="4" max="4" width="9.140625" hidden="1" customWidth="1"/>
    <col min="5" max="5" width="5.85546875" hidden="1" customWidth="1"/>
    <col min="6" max="6" width="9.140625" customWidth="1"/>
  </cols>
  <sheetData>
    <row r="1" spans="1:5" s="16" customFormat="1" ht="48" customHeight="1" thickBot="1" x14ac:dyDescent="0.45">
      <c r="A1" s="114" t="s">
        <v>94</v>
      </c>
      <c r="B1" s="114"/>
      <c r="C1" s="114"/>
      <c r="D1" s="29" t="s">
        <v>25</v>
      </c>
      <c r="E1" s="30" t="s">
        <v>76</v>
      </c>
    </row>
    <row r="2" spans="1:5" ht="20.45" customHeight="1" x14ac:dyDescent="0.2">
      <c r="A2" s="138" t="s">
        <v>91</v>
      </c>
      <c r="B2" s="138"/>
      <c r="C2" s="138"/>
      <c r="D2" s="31"/>
      <c r="E2" s="31"/>
    </row>
    <row r="3" spans="1:5" ht="11.1" customHeight="1" x14ac:dyDescent="0.2">
      <c r="A3" s="17" t="s">
        <v>24</v>
      </c>
      <c r="B3" s="34" t="s">
        <v>92</v>
      </c>
      <c r="C3" s="116" t="s">
        <v>93</v>
      </c>
      <c r="D3" s="141"/>
      <c r="E3" s="31"/>
    </row>
    <row r="4" spans="1:5" ht="15.6" customHeight="1" x14ac:dyDescent="0.25">
      <c r="A4" s="139" t="s">
        <v>86</v>
      </c>
      <c r="B4" s="140"/>
      <c r="C4" s="140"/>
      <c r="D4" s="31"/>
      <c r="E4" s="31"/>
    </row>
    <row r="5" spans="1:5" ht="16.5" customHeight="1" thickBot="1" x14ac:dyDescent="0.3">
      <c r="A5" s="24" t="s">
        <v>89</v>
      </c>
      <c r="B5" s="25">
        <f>Прайс!B4</f>
        <v>44494</v>
      </c>
      <c r="D5" s="31"/>
      <c r="E5" s="31"/>
    </row>
    <row r="6" spans="1:5" ht="24" customHeight="1" thickBot="1" x14ac:dyDescent="0.25">
      <c r="A6" s="68" t="s">
        <v>1</v>
      </c>
      <c r="B6" s="67" t="s">
        <v>2</v>
      </c>
      <c r="C6" s="66" t="s">
        <v>3</v>
      </c>
      <c r="D6" s="31"/>
      <c r="E6" s="31"/>
    </row>
    <row r="7" spans="1:5" ht="24" customHeight="1" thickBot="1" x14ac:dyDescent="0.25">
      <c r="A7" s="105" t="s">
        <v>178</v>
      </c>
      <c r="B7" s="69" t="s">
        <v>87</v>
      </c>
      <c r="C7" s="38">
        <v>23100</v>
      </c>
      <c r="D7" s="31"/>
      <c r="E7" s="31"/>
    </row>
    <row r="8" spans="1:5" ht="24" customHeight="1" thickBot="1" x14ac:dyDescent="0.25">
      <c r="A8" s="105" t="s">
        <v>179</v>
      </c>
      <c r="B8" s="69" t="s">
        <v>87</v>
      </c>
      <c r="C8" s="38">
        <v>19800</v>
      </c>
      <c r="D8" s="31"/>
      <c r="E8" s="31"/>
    </row>
    <row r="9" spans="1:5" ht="24" customHeight="1" thickBot="1" x14ac:dyDescent="0.25">
      <c r="A9" s="105" t="s">
        <v>180</v>
      </c>
      <c r="B9" s="69" t="s">
        <v>87</v>
      </c>
      <c r="C9" s="38">
        <v>23760</v>
      </c>
      <c r="D9" s="31"/>
      <c r="E9" s="31"/>
    </row>
    <row r="10" spans="1:5" ht="24" customHeight="1" thickBot="1" x14ac:dyDescent="0.25">
      <c r="A10" s="105" t="s">
        <v>181</v>
      </c>
      <c r="B10" s="69" t="s">
        <v>87</v>
      </c>
      <c r="C10" s="38">
        <v>28200</v>
      </c>
      <c r="D10" s="31"/>
      <c r="E10" s="31"/>
    </row>
    <row r="11" spans="1:5" ht="24" customHeight="1" thickBot="1" x14ac:dyDescent="0.25">
      <c r="A11" s="105" t="s">
        <v>182</v>
      </c>
      <c r="B11" s="69" t="s">
        <v>87</v>
      </c>
      <c r="C11" s="38">
        <v>23800</v>
      </c>
      <c r="D11" s="31"/>
      <c r="E11" s="31"/>
    </row>
    <row r="12" spans="1:5" ht="33" customHeight="1" thickBot="1" x14ac:dyDescent="0.25">
      <c r="A12" s="95" t="s">
        <v>183</v>
      </c>
      <c r="B12" s="69" t="s">
        <v>87</v>
      </c>
      <c r="C12" s="76">
        <v>27800</v>
      </c>
      <c r="D12" s="32" t="s">
        <v>80</v>
      </c>
      <c r="E12" s="31">
        <v>11</v>
      </c>
    </row>
    <row r="13" spans="1:5" ht="42" customHeight="1" thickBot="1" x14ac:dyDescent="0.25">
      <c r="A13" s="26" t="s">
        <v>184</v>
      </c>
      <c r="B13" s="39" t="s">
        <v>87</v>
      </c>
      <c r="C13" s="38">
        <v>26480</v>
      </c>
      <c r="D13" s="33" t="s">
        <v>79</v>
      </c>
      <c r="E13" s="31">
        <v>20</v>
      </c>
    </row>
    <row r="14" spans="1:5" ht="42" customHeight="1" thickBot="1" x14ac:dyDescent="0.25">
      <c r="A14" s="26" t="s">
        <v>185</v>
      </c>
      <c r="B14" s="39" t="s">
        <v>87</v>
      </c>
      <c r="C14" s="38">
        <v>30650</v>
      </c>
      <c r="D14" s="33"/>
      <c r="E14" s="31"/>
    </row>
    <row r="15" spans="1:5" ht="33" customHeight="1" thickBot="1" x14ac:dyDescent="0.25">
      <c r="A15" s="106" t="s">
        <v>175</v>
      </c>
      <c r="B15" s="78" t="s">
        <v>87</v>
      </c>
      <c r="C15" s="79">
        <v>15900</v>
      </c>
      <c r="D15" s="32" t="s">
        <v>85</v>
      </c>
      <c r="E15" s="31">
        <v>67</v>
      </c>
    </row>
    <row r="16" spans="1:5" ht="30.75" customHeight="1" thickBot="1" x14ac:dyDescent="0.25">
      <c r="A16" s="106" t="s">
        <v>186</v>
      </c>
      <c r="B16" s="78" t="s">
        <v>87</v>
      </c>
      <c r="C16" s="79">
        <v>14700</v>
      </c>
      <c r="D16" s="32" t="s">
        <v>84</v>
      </c>
      <c r="E16" s="31">
        <v>76</v>
      </c>
    </row>
    <row r="17" spans="1:5" ht="27.75" customHeight="1" thickBot="1" x14ac:dyDescent="0.25">
      <c r="A17" s="26" t="s">
        <v>187</v>
      </c>
      <c r="B17" s="39" t="s">
        <v>87</v>
      </c>
      <c r="C17" s="76">
        <v>28200</v>
      </c>
      <c r="D17" s="32" t="s">
        <v>83</v>
      </c>
      <c r="E17" s="31">
        <v>84</v>
      </c>
    </row>
    <row r="18" spans="1:5" ht="31.5" customHeight="1" thickBot="1" x14ac:dyDescent="0.25">
      <c r="A18" s="95" t="s">
        <v>176</v>
      </c>
      <c r="B18" s="69" t="s">
        <v>87</v>
      </c>
      <c r="C18" s="76">
        <v>22500</v>
      </c>
      <c r="D18" s="32" t="s">
        <v>82</v>
      </c>
      <c r="E18" s="31">
        <v>93</v>
      </c>
    </row>
    <row r="19" spans="1:5" ht="41.45" customHeight="1" thickBot="1" x14ac:dyDescent="0.25">
      <c r="A19" s="96" t="s">
        <v>194</v>
      </c>
      <c r="B19" s="97" t="s">
        <v>87</v>
      </c>
      <c r="C19" s="98">
        <v>20700</v>
      </c>
      <c r="D19" s="32" t="s">
        <v>81</v>
      </c>
      <c r="E19" s="31">
        <v>100</v>
      </c>
    </row>
    <row r="20" spans="1:5" ht="41.45" customHeight="1" thickBot="1" x14ac:dyDescent="0.25">
      <c r="A20" s="107" t="s">
        <v>177</v>
      </c>
      <c r="B20" s="102" t="s">
        <v>87</v>
      </c>
      <c r="C20" s="103">
        <v>31600</v>
      </c>
      <c r="D20" s="32"/>
      <c r="E20" s="31"/>
    </row>
    <row r="21" spans="1:5" x14ac:dyDescent="0.2">
      <c r="A21" s="99"/>
      <c r="B21" s="100"/>
      <c r="C21" s="101"/>
      <c r="D21" s="27"/>
      <c r="E21" s="28"/>
    </row>
    <row r="22" spans="1:5" x14ac:dyDescent="0.2">
      <c r="A22" s="14" t="s">
        <v>88</v>
      </c>
      <c r="D22" s="27"/>
      <c r="E22" s="28"/>
    </row>
    <row r="23" spans="1:5" x14ac:dyDescent="0.2">
      <c r="A23" s="14"/>
      <c r="D23" s="27"/>
      <c r="E23" s="28"/>
    </row>
    <row r="24" spans="1:5" x14ac:dyDescent="0.2">
      <c r="D24" s="27"/>
      <c r="E24" s="28"/>
    </row>
    <row r="25" spans="1:5" x14ac:dyDescent="0.2">
      <c r="D25" s="27"/>
      <c r="E25" s="28"/>
    </row>
    <row r="26" spans="1:5" x14ac:dyDescent="0.2">
      <c r="D26" s="27"/>
      <c r="E26" s="28"/>
    </row>
    <row r="27" spans="1:5" x14ac:dyDescent="0.2">
      <c r="D27" s="27"/>
      <c r="E27" s="28"/>
    </row>
    <row r="28" spans="1:5" x14ac:dyDescent="0.2">
      <c r="D28" s="27"/>
      <c r="E28" s="28"/>
    </row>
    <row r="29" spans="1:5" x14ac:dyDescent="0.2">
      <c r="D29" s="27"/>
      <c r="E29" s="28"/>
    </row>
    <row r="30" spans="1:5" x14ac:dyDescent="0.2">
      <c r="D30" s="27"/>
      <c r="E30" s="28"/>
    </row>
    <row r="31" spans="1:5" x14ac:dyDescent="0.2">
      <c r="D31" s="27"/>
      <c r="E31" s="28"/>
    </row>
    <row r="32" spans="1:5" x14ac:dyDescent="0.2">
      <c r="D32" s="27"/>
      <c r="E32" s="28"/>
    </row>
    <row r="33" spans="4:5" x14ac:dyDescent="0.2">
      <c r="D33" s="27"/>
      <c r="E33" s="28"/>
    </row>
    <row r="34" spans="4:5" x14ac:dyDescent="0.2">
      <c r="D34" s="27"/>
      <c r="E34" s="28"/>
    </row>
    <row r="35" spans="4:5" x14ac:dyDescent="0.2">
      <c r="D35" s="27"/>
      <c r="E35" s="28"/>
    </row>
    <row r="36" spans="4:5" x14ac:dyDescent="0.2">
      <c r="D36" s="27"/>
      <c r="E36" s="28"/>
    </row>
    <row r="37" spans="4:5" x14ac:dyDescent="0.2">
      <c r="D37" s="27"/>
      <c r="E37" s="28"/>
    </row>
    <row r="38" spans="4:5" x14ac:dyDescent="0.2">
      <c r="D38" s="27"/>
      <c r="E38" s="28"/>
    </row>
    <row r="39" spans="4:5" x14ac:dyDescent="0.2">
      <c r="D39" s="27"/>
      <c r="E39" s="28"/>
    </row>
    <row r="40" spans="4:5" x14ac:dyDescent="0.2">
      <c r="D40" s="27"/>
      <c r="E40" s="28"/>
    </row>
    <row r="41" spans="4:5" x14ac:dyDescent="0.2">
      <c r="D41" s="27"/>
      <c r="E41" s="28"/>
    </row>
    <row r="42" spans="4:5" x14ac:dyDescent="0.2">
      <c r="D42" s="27"/>
      <c r="E42" s="28"/>
    </row>
    <row r="43" spans="4:5" x14ac:dyDescent="0.2">
      <c r="D43" s="27"/>
      <c r="E43" s="28"/>
    </row>
    <row r="44" spans="4:5" x14ac:dyDescent="0.2">
      <c r="D44" s="27"/>
      <c r="E44" s="28"/>
    </row>
    <row r="45" spans="4:5" x14ac:dyDescent="0.2">
      <c r="D45" s="27"/>
      <c r="E45" s="28"/>
    </row>
    <row r="46" spans="4:5" x14ac:dyDescent="0.2">
      <c r="D46" s="27"/>
      <c r="E46" s="28"/>
    </row>
    <row r="47" spans="4:5" x14ac:dyDescent="0.2">
      <c r="D47" s="27"/>
      <c r="E47" s="28"/>
    </row>
    <row r="48" spans="4:5" x14ac:dyDescent="0.2">
      <c r="D48" s="27"/>
      <c r="E48" s="28"/>
    </row>
    <row r="49" spans="4:5" x14ac:dyDescent="0.2">
      <c r="D49" s="27"/>
      <c r="E49" s="28"/>
    </row>
    <row r="50" spans="4:5" x14ac:dyDescent="0.2">
      <c r="D50" s="27"/>
      <c r="E50" s="28"/>
    </row>
    <row r="51" spans="4:5" x14ac:dyDescent="0.2">
      <c r="D51" s="27"/>
      <c r="E51" s="28"/>
    </row>
    <row r="52" spans="4:5" x14ac:dyDescent="0.2">
      <c r="D52" s="27"/>
      <c r="E52" s="28"/>
    </row>
    <row r="53" spans="4:5" x14ac:dyDescent="0.2">
      <c r="D53" s="27"/>
      <c r="E53" s="28"/>
    </row>
    <row r="54" spans="4:5" x14ac:dyDescent="0.2">
      <c r="D54" s="27"/>
      <c r="E54" s="28"/>
    </row>
    <row r="55" spans="4:5" x14ac:dyDescent="0.2">
      <c r="D55" s="27"/>
      <c r="E55" s="28"/>
    </row>
    <row r="56" spans="4:5" x14ac:dyDescent="0.2">
      <c r="D56" s="27"/>
      <c r="E56" s="28"/>
    </row>
    <row r="57" spans="4:5" x14ac:dyDescent="0.2">
      <c r="D57" s="27"/>
      <c r="E57" s="28"/>
    </row>
    <row r="58" spans="4:5" x14ac:dyDescent="0.2">
      <c r="D58" s="27"/>
      <c r="E58" s="28"/>
    </row>
    <row r="59" spans="4:5" x14ac:dyDescent="0.2">
      <c r="D59" s="27"/>
      <c r="E59" s="28"/>
    </row>
    <row r="60" spans="4:5" x14ac:dyDescent="0.2">
      <c r="D60" s="27"/>
      <c r="E60" s="28"/>
    </row>
    <row r="61" spans="4:5" x14ac:dyDescent="0.2">
      <c r="D61" s="27"/>
      <c r="E61" s="28"/>
    </row>
  </sheetData>
  <mergeCells count="4">
    <mergeCell ref="A1:C1"/>
    <mergeCell ref="A2:C2"/>
    <mergeCell ref="A4:C4"/>
    <mergeCell ref="C3:D3"/>
  </mergeCells>
  <phoneticPr fontId="7" type="noConversion"/>
  <hyperlinks>
    <hyperlink ref="B3" r:id="rId1"/>
    <hyperlink ref="C3" r:id="rId2"/>
  </hyperlinks>
  <pageMargins left="0.75" right="0.75" top="1" bottom="1" header="0.5" footer="0.5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Бочки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Хозяин</dc:creator>
  <cp:lastModifiedBy>User</cp:lastModifiedBy>
  <cp:lastPrinted>2021-10-20T10:58:41Z</cp:lastPrinted>
  <dcterms:created xsi:type="dcterms:W3CDTF">2008-12-09T11:21:09Z</dcterms:created>
  <dcterms:modified xsi:type="dcterms:W3CDTF">2021-10-20T11:09:57Z</dcterms:modified>
</cp:coreProperties>
</file>